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re site information" sheetId="1" r:id="rId4"/>
    <sheet state="visible" name="Surface sample information" sheetId="2" r:id="rId5"/>
    <sheet state="visible" name="Rock density measurements" sheetId="3" r:id="rId6"/>
  </sheets>
  <definedNames/>
  <calcPr/>
</workbook>
</file>

<file path=xl/sharedStrings.xml><?xml version="1.0" encoding="utf-8"?>
<sst xmlns="http://schemas.openxmlformats.org/spreadsheetml/2006/main" count="130" uniqueCount="109">
  <si>
    <t>Sheet 1: Kay Peak subglacial bedrock core locations and ice thicknesses</t>
  </si>
  <si>
    <t xml:space="preserve">Ice surface </t>
  </si>
  <si>
    <t>Bedrock surface</t>
  </si>
  <si>
    <t>Total ice and firn</t>
  </si>
  <si>
    <t>Basal dirty</t>
  </si>
  <si>
    <t>Total mass depth</t>
  </si>
  <si>
    <t>Length of core</t>
  </si>
  <si>
    <t>Core ID</t>
  </si>
  <si>
    <t>Latitude (DD)</t>
  </si>
  <si>
    <t>Longitude (DD)</t>
  </si>
  <si>
    <t>elevation (m)</t>
  </si>
  <si>
    <t>thickness (m)</t>
  </si>
  <si>
    <t>ice thickness (m)</t>
  </si>
  <si>
    <t>to bedrock (g cm-2)</t>
  </si>
  <si>
    <t>recovered (cm)</t>
  </si>
  <si>
    <t>Online documentation</t>
  </si>
  <si>
    <t>Core photograph</t>
  </si>
  <si>
    <t>19-KP-H1</t>
  </si>
  <si>
    <t>http://antarctica.ice-d.org/core/19-KP-H1</t>
  </si>
  <si>
    <t>https://storage.googleapis.com/ice-d-antarctica/photos/kaypeak_2019_20/lab/19-KP-H1-full-core.png</t>
  </si>
  <si>
    <t>19-KP-H4</t>
  </si>
  <si>
    <t>http://antarctica.ice-d.org/core/19-KP-H4</t>
  </si>
  <si>
    <t>https://storage.googleapis.com/ice-d-antarctica/photos/kaypeak_2019_20/lab/19-KP-H4-full-core.png</t>
  </si>
  <si>
    <t>19-KP-H5</t>
  </si>
  <si>
    <t>http://antarctica.ice-d.org/core/19-KP-H5</t>
  </si>
  <si>
    <t>https://storage.googleapis.com/ice-d-antarctica/photos/kaypeak_2019_20/lab/19-KP-H5-full-core.png</t>
  </si>
  <si>
    <t>19-KP-H6</t>
  </si>
  <si>
    <t>n/a</t>
  </si>
  <si>
    <t>http://antarctica.ice-d.org/core/19-KP-H6</t>
  </si>
  <si>
    <t>https://storage.googleapis.com/ice-d-antarctica/photos/kaypeak_2019_20/lab/19KPH6_202007090059.jpg</t>
  </si>
  <si>
    <t>Notes:</t>
  </si>
  <si>
    <t xml:space="preserve">1. Ice surface elevations measured by differentially corrected GPS against a temporary base station on Kay Peak Ridge. </t>
  </si>
  <si>
    <t>2. Mass depths to bedrock derived from field measurements of ice and firn density during drilling.</t>
  </si>
  <si>
    <t xml:space="preserve">3. Core 19-KP-H6 recovered rock fragments with the same lithology as bedrock, but it was not possible to determine whether the fragments were from the bedrock surface or a loose clast in the basal ice. </t>
  </si>
  <si>
    <t>Sheet 2: Site and sample information for bedrock exposure-dating samples collected from the ice-free portion of Kay Peak Ridge</t>
  </si>
  <si>
    <t xml:space="preserve">Topographic </t>
  </si>
  <si>
    <t>Sample name</t>
  </si>
  <si>
    <t>Elevation (m)</t>
  </si>
  <si>
    <t>Thickness (cm)</t>
  </si>
  <si>
    <t>Density (g cm-3)</t>
  </si>
  <si>
    <t>shielding</t>
  </si>
  <si>
    <t>Lithology</t>
  </si>
  <si>
    <t>Date collected</t>
  </si>
  <si>
    <t>1. New bedrock samples from Kay Peak Ridge collected in this study</t>
  </si>
  <si>
    <t>19-KP-001-BR</t>
  </si>
  <si>
    <t>Biotite gneiss</t>
  </si>
  <si>
    <t>http://antarctica.ice-d.org/sample/19-KP-001-BR</t>
  </si>
  <si>
    <t>19-KP-002-BR</t>
  </si>
  <si>
    <t>http://antarctica.ice-d.org/sample/19-KP-002-BR</t>
  </si>
  <si>
    <t>19-KP-003-BR</t>
  </si>
  <si>
    <t>http://antarctica.ice-d.org/sample/19-KP-003-BR</t>
  </si>
  <si>
    <t>19-KP-004-BR</t>
  </si>
  <si>
    <t>http://antarctica.ice-d.org/sample/19-KP-004-BR</t>
  </si>
  <si>
    <t>19-KP-005-BR</t>
  </si>
  <si>
    <t>http://antarctica.ice-d.org/sample/19-KP-005-BR</t>
  </si>
  <si>
    <t>19-KP-006-BR</t>
  </si>
  <si>
    <t>http://antarctica.ice-d.org/sample/19-KP-006-BR</t>
  </si>
  <si>
    <t>19-KP-007-BR</t>
  </si>
  <si>
    <t>http://antarctica.ice-d.org/sample/19-KP-007-BR</t>
  </si>
  <si>
    <t>19-KP-008-BR</t>
  </si>
  <si>
    <t>http://antarctica.ice-d.org/sample/19-KP-008-BR</t>
  </si>
  <si>
    <t>19-KP-009-BR</t>
  </si>
  <si>
    <t>http://antarctica.ice-d.org/sample/19-KP-009-BR</t>
  </si>
  <si>
    <t>19-KP-010-BR</t>
  </si>
  <si>
    <t>http://antarctica.ice-d.org/sample/19-KP-010-BR</t>
  </si>
  <si>
    <t>19-KP-011-BR</t>
  </si>
  <si>
    <t>http://antarctica.ice-d.org/sample/19-KP-011-BR</t>
  </si>
  <si>
    <t>19-KP-012-BR</t>
  </si>
  <si>
    <t>Granitic aplite dike</t>
  </si>
  <si>
    <t>http://antarctica.ice-d.org/sample/19-KP-012-BR</t>
  </si>
  <si>
    <t>2. Previously published (Johnson et al., 2020) with C-14 exposure ages recalculated in this study</t>
  </si>
  <si>
    <t>KAY-101</t>
  </si>
  <si>
    <t>gneiss</t>
  </si>
  <si>
    <t>KAY-103</t>
  </si>
  <si>
    <t>aplite</t>
  </si>
  <si>
    <t>KAY-105</t>
  </si>
  <si>
    <t>granite</t>
  </si>
  <si>
    <t>KAY-107</t>
  </si>
  <si>
    <t>KAY-108</t>
  </si>
  <si>
    <t>KAY-109</t>
  </si>
  <si>
    <t>KAY-110</t>
  </si>
  <si>
    <t>KAY-111</t>
  </si>
  <si>
    <t>1. Locations of 2020 samples were determined by handheld GPS.</t>
  </si>
  <si>
    <t>2. Elevations of 2020 samples were determined by barometric traverse from a temporary DGPS base station located at the site of 19-KP-004-BR (161 m). Estimated uncertainty ± 2 m.</t>
  </si>
  <si>
    <t xml:space="preserve">3. Topographic shielding for 2020 samples measured by approximating the horizon geometry with a handheld compass and inclinometer. Shielding factor calculation is in Balco et al. (2008). </t>
  </si>
  <si>
    <t>Sheet 3: Rock density measurements on Kay Peak subglacial bedrock core samples</t>
  </si>
  <si>
    <t>Density measured</t>
  </si>
  <si>
    <t>by immersion weighing</t>
  </si>
  <si>
    <t>(g cm-3)</t>
  </si>
  <si>
    <t>19-KP-H1-7-17</t>
  </si>
  <si>
    <t>19-KP-H1-17-27</t>
  </si>
  <si>
    <t>19-KP-H1-48-58</t>
  </si>
  <si>
    <t>19-KP-H1-68-78</t>
  </si>
  <si>
    <t>19-KP-H1-88-95</t>
  </si>
  <si>
    <t>19-KP-H4-17-27</t>
  </si>
  <si>
    <t>19-KP-H4-27-37</t>
  </si>
  <si>
    <t>19-KP-H4-58-68</t>
  </si>
  <si>
    <t>19-KP-H4-68-78</t>
  </si>
  <si>
    <t>19-KP-H4-88-98</t>
  </si>
  <si>
    <t>19-KP-H4-128-137</t>
  </si>
  <si>
    <t>19-KP-H5-20-30</t>
  </si>
  <si>
    <t>19-KP-H5-81-91</t>
  </si>
  <si>
    <t>19-KP-H5-91-101</t>
  </si>
  <si>
    <t>19-KP-H5-101-111</t>
  </si>
  <si>
    <t>19-KP-H5-112-120</t>
  </si>
  <si>
    <t>19-KP-H5-120-128</t>
  </si>
  <si>
    <t>Mean</t>
  </si>
  <si>
    <t>Standard deviation</t>
  </si>
  <si>
    <t xml:space="preserve">Note: all samples are biotite gneiss of Kay Peak Ridge.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</si>
</sst>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0.00000"/>
    <numFmt numFmtId="165" formatCode="0.0"/>
    <numFmt numFmtId="166" formatCode="0.0000"/>
    <numFmt numFmtId="167" formatCode="yyyy-mm-dd"/>
    <numFmt numFmtId="168" formatCode="0.000"/>
  </numFmts>
  <fonts count="6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u/>
      <color rgb="FF0000FF"/>
    </font>
    <font>
      <u/>
      <color rgb="FF1155CC"/>
    </font>
    <font>
      <u/>
      <color rgb="FF0000FF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horizontal="center"/>
    </xf>
    <xf borderId="0" fillId="0" fontId="2" numFmtId="0" xfId="0" applyAlignment="1" applyFont="1">
      <alignment horizontal="center" readingOrder="0"/>
    </xf>
    <xf borderId="0" fillId="0" fontId="2" numFmtId="0" xfId="0" applyAlignment="1" applyFont="1">
      <alignment readingOrder="0"/>
    </xf>
    <xf borderId="0" fillId="0" fontId="2" numFmtId="164" xfId="0" applyAlignment="1" applyFont="1" applyNumberFormat="1">
      <alignment horizontal="center" readingOrder="0"/>
    </xf>
    <xf borderId="0" fillId="0" fontId="3" numFmtId="0" xfId="0" applyAlignment="1" applyFont="1">
      <alignment readingOrder="0"/>
    </xf>
    <xf borderId="0" fillId="0" fontId="4" numFmtId="0" xfId="0" applyAlignment="1" applyFont="1">
      <alignment readingOrder="0"/>
    </xf>
    <xf borderId="0" fillId="0" fontId="2" numFmtId="165" xfId="0" applyAlignment="1" applyFont="1" applyNumberFormat="1">
      <alignment horizontal="center" readingOrder="0"/>
    </xf>
    <xf borderId="0" fillId="0" fontId="2" numFmtId="166" xfId="0" applyAlignment="1" applyFont="1" applyNumberFormat="1">
      <alignment horizontal="center" readingOrder="0"/>
    </xf>
    <xf borderId="0" fillId="0" fontId="2" numFmtId="167" xfId="0" applyAlignment="1" applyFont="1" applyNumberFormat="1">
      <alignment horizontal="center" readingOrder="0"/>
    </xf>
    <xf borderId="0" fillId="0" fontId="2" numFmtId="164" xfId="0" applyAlignment="1" applyFont="1" applyNumberFormat="1">
      <alignment horizontal="center"/>
    </xf>
    <xf borderId="0" fillId="0" fontId="2" numFmtId="165" xfId="0" applyAlignment="1" applyFont="1" applyNumberFormat="1">
      <alignment horizontal="center"/>
    </xf>
    <xf borderId="0" fillId="0" fontId="2" numFmtId="166" xfId="0" applyAlignment="1" applyFont="1" applyNumberFormat="1">
      <alignment horizontal="center"/>
    </xf>
    <xf borderId="0" fillId="0" fontId="2" numFmtId="1" xfId="0" applyAlignment="1" applyFont="1" applyNumberFormat="1">
      <alignment horizontal="center" readingOrder="0"/>
    </xf>
    <xf borderId="0" fillId="0" fontId="5" numFmtId="0" xfId="0" applyFont="1"/>
    <xf borderId="0" fillId="0" fontId="2" numFmtId="0" xfId="0" applyAlignment="1" applyFont="1">
      <alignment horizontal="right" readingOrder="0"/>
    </xf>
    <xf borderId="0" fillId="0" fontId="2" numFmtId="168" xfId="0" applyAlignment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antarctica.ice-d.org/core/19-KP-H1" TargetMode="External"/><Relationship Id="rId2" Type="http://schemas.openxmlformats.org/officeDocument/2006/relationships/hyperlink" Target="https://storage.googleapis.com/ice-d-antarctica/photos/kaypeak_2019_20/lab/19-KP-H1-full-core.png" TargetMode="External"/><Relationship Id="rId3" Type="http://schemas.openxmlformats.org/officeDocument/2006/relationships/hyperlink" Target="http://antarctica.ice-d.org/core/19-KP-H4" TargetMode="External"/><Relationship Id="rId4" Type="http://schemas.openxmlformats.org/officeDocument/2006/relationships/hyperlink" Target="https://storage.googleapis.com/ice-d-antarctica/photos/kaypeak_2019_20/lab/19-KP-H4-full-core.png" TargetMode="External"/><Relationship Id="rId9" Type="http://schemas.openxmlformats.org/officeDocument/2006/relationships/drawing" Target="../drawings/drawing1.xml"/><Relationship Id="rId5" Type="http://schemas.openxmlformats.org/officeDocument/2006/relationships/hyperlink" Target="http://antarctica.ice-d.org/core/19-KP-H5" TargetMode="External"/><Relationship Id="rId6" Type="http://schemas.openxmlformats.org/officeDocument/2006/relationships/hyperlink" Target="https://storage.googleapis.com/ice-d-antarctica/photos/kaypeak_2019_20/lab/19-KP-H5-full-core.png" TargetMode="External"/><Relationship Id="rId7" Type="http://schemas.openxmlformats.org/officeDocument/2006/relationships/hyperlink" Target="http://antarctica.ice-d.org/core/19-KP-H6" TargetMode="External"/><Relationship Id="rId8" Type="http://schemas.openxmlformats.org/officeDocument/2006/relationships/hyperlink" Target="https://storage.googleapis.com/ice-d-antarctica/photos/kaypeak_2019_20/lab/19KPH6_202007090059.jpg" TargetMode="External"/></Relationships>
</file>

<file path=xl/worksheets/_rels/sheet2.xml.rels><?xml version="1.0" encoding="UTF-8" standalone="yes"?><Relationships xmlns="http://schemas.openxmlformats.org/package/2006/relationships"><Relationship Id="rId11" Type="http://schemas.openxmlformats.org/officeDocument/2006/relationships/hyperlink" Target="http://antarctica.ice-d.org/sample/19-KP-011-BR" TargetMode="External"/><Relationship Id="rId10" Type="http://schemas.openxmlformats.org/officeDocument/2006/relationships/hyperlink" Target="http://antarctica.ice-d.org/sample/19-KP-010-BR" TargetMode="External"/><Relationship Id="rId13" Type="http://schemas.openxmlformats.org/officeDocument/2006/relationships/drawing" Target="../drawings/drawing2.xml"/><Relationship Id="rId12" Type="http://schemas.openxmlformats.org/officeDocument/2006/relationships/hyperlink" Target="http://antarctica.ice-d.org/sample/19-KP-012-BR" TargetMode="External"/><Relationship Id="rId1" Type="http://schemas.openxmlformats.org/officeDocument/2006/relationships/hyperlink" Target="http://antarctica.ice-d.org/sample/19-KP-001-BR" TargetMode="External"/><Relationship Id="rId2" Type="http://schemas.openxmlformats.org/officeDocument/2006/relationships/hyperlink" Target="http://antarctica.ice-d.org/sample/19-KP-002-BR" TargetMode="External"/><Relationship Id="rId3" Type="http://schemas.openxmlformats.org/officeDocument/2006/relationships/hyperlink" Target="http://antarctica.ice-d.org/sample/19-KP-003-BR" TargetMode="External"/><Relationship Id="rId4" Type="http://schemas.openxmlformats.org/officeDocument/2006/relationships/hyperlink" Target="http://antarctica.ice-d.org/sample/19-KP-004-BR" TargetMode="External"/><Relationship Id="rId9" Type="http://schemas.openxmlformats.org/officeDocument/2006/relationships/hyperlink" Target="http://antarctica.ice-d.org/sample/19-KP-009-BR" TargetMode="External"/><Relationship Id="rId5" Type="http://schemas.openxmlformats.org/officeDocument/2006/relationships/hyperlink" Target="http://antarctica.ice-d.org/sample/19-KP-005-BR" TargetMode="External"/><Relationship Id="rId6" Type="http://schemas.openxmlformats.org/officeDocument/2006/relationships/hyperlink" Target="http://antarctica.ice-d.org/sample/19-KP-006-BR" TargetMode="External"/><Relationship Id="rId7" Type="http://schemas.openxmlformats.org/officeDocument/2006/relationships/hyperlink" Target="http://antarctica.ice-d.org/sample/19-KP-007-BR" TargetMode="External"/><Relationship Id="rId8" Type="http://schemas.openxmlformats.org/officeDocument/2006/relationships/hyperlink" Target="http://antarctica.ice-d.org/sample/19-KP-008-BR" TargetMode="Externa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6" max="6" width="13.5"/>
    <col customWidth="1" min="7" max="7" width="13.75"/>
    <col customWidth="1" min="8" max="8" width="15.63"/>
    <col customWidth="1" min="10" max="10" width="34.75"/>
  </cols>
  <sheetData>
    <row r="1">
      <c r="A1" s="1" t="s">
        <v>0</v>
      </c>
    </row>
    <row r="2">
      <c r="B2" s="2"/>
      <c r="C2" s="2"/>
      <c r="D2" s="3"/>
      <c r="E2" s="3"/>
      <c r="F2" s="3"/>
      <c r="G2" s="3"/>
      <c r="H2" s="3"/>
      <c r="I2" s="3"/>
    </row>
    <row r="3">
      <c r="B3" s="2"/>
      <c r="C3" s="2"/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</row>
    <row r="4">
      <c r="A4" s="4" t="s">
        <v>7</v>
      </c>
      <c r="B4" s="3" t="s">
        <v>8</v>
      </c>
      <c r="C4" s="3" t="s">
        <v>9</v>
      </c>
      <c r="D4" s="3" t="s">
        <v>10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  <c r="J4" s="4" t="s">
        <v>15</v>
      </c>
      <c r="K4" s="4" t="s">
        <v>16</v>
      </c>
    </row>
    <row r="5">
      <c r="B5" s="2"/>
      <c r="C5" s="2"/>
      <c r="D5" s="2"/>
      <c r="E5" s="2"/>
      <c r="F5" s="2"/>
      <c r="G5" s="2"/>
      <c r="H5" s="2"/>
      <c r="I5" s="2"/>
    </row>
    <row r="6">
      <c r="B6" s="2"/>
      <c r="C6" s="2"/>
      <c r="D6" s="2"/>
      <c r="E6" s="2"/>
      <c r="F6" s="2"/>
      <c r="G6" s="2"/>
      <c r="H6" s="2"/>
      <c r="I6" s="2"/>
    </row>
    <row r="7">
      <c r="A7" s="4" t="s">
        <v>17</v>
      </c>
      <c r="B7" s="5">
        <v>-75.21525861</v>
      </c>
      <c r="C7" s="5">
        <v>-110.9603837</v>
      </c>
      <c r="D7" s="3">
        <v>120.0</v>
      </c>
      <c r="E7" s="3">
        <v>84.2</v>
      </c>
      <c r="F7" s="2">
        <f t="shared" ref="F7:F10" si="1">D7-E7</f>
        <v>35.8</v>
      </c>
      <c r="G7" s="3">
        <v>0.67</v>
      </c>
      <c r="H7" s="3">
        <v>2698.0</v>
      </c>
      <c r="I7" s="3">
        <v>114.0</v>
      </c>
      <c r="J7" s="6" t="s">
        <v>18</v>
      </c>
      <c r="K7" s="7" t="s">
        <v>19</v>
      </c>
    </row>
    <row r="8">
      <c r="A8" s="4" t="s">
        <v>20</v>
      </c>
      <c r="B8" s="5">
        <v>-75.21522461</v>
      </c>
      <c r="C8" s="5">
        <v>-110.9603816</v>
      </c>
      <c r="D8" s="3">
        <v>119.4</v>
      </c>
      <c r="E8" s="3">
        <v>80.0</v>
      </c>
      <c r="F8" s="2">
        <f t="shared" si="1"/>
        <v>39.4</v>
      </c>
      <c r="G8" s="3">
        <v>0.96</v>
      </c>
      <c r="H8" s="3">
        <v>2992.0</v>
      </c>
      <c r="I8" s="3">
        <v>137.0</v>
      </c>
      <c r="J8" s="6" t="s">
        <v>21</v>
      </c>
      <c r="K8" s="6" t="s">
        <v>22</v>
      </c>
    </row>
    <row r="9">
      <c r="A9" s="4" t="s">
        <v>23</v>
      </c>
      <c r="B9" s="5">
        <v>-75.21513105</v>
      </c>
      <c r="C9" s="5">
        <v>-110.9603684</v>
      </c>
      <c r="D9" s="3">
        <v>118.7</v>
      </c>
      <c r="E9" s="3">
        <v>77.8</v>
      </c>
      <c r="F9" s="2">
        <f t="shared" si="1"/>
        <v>40.9</v>
      </c>
      <c r="G9" s="3">
        <v>0.37</v>
      </c>
      <c r="H9" s="3">
        <v>3029.0</v>
      </c>
      <c r="I9" s="3">
        <v>128.0</v>
      </c>
      <c r="J9" s="6" t="s">
        <v>24</v>
      </c>
      <c r="K9" s="6" t="s">
        <v>25</v>
      </c>
    </row>
    <row r="10">
      <c r="A10" s="4" t="s">
        <v>26</v>
      </c>
      <c r="B10" s="5">
        <v>-75.21534353</v>
      </c>
      <c r="C10" s="5">
        <v>-110.9604062</v>
      </c>
      <c r="D10" s="3">
        <v>120.7</v>
      </c>
      <c r="E10" s="3">
        <v>84.4</v>
      </c>
      <c r="F10" s="2">
        <f t="shared" si="1"/>
        <v>36.3</v>
      </c>
      <c r="G10" s="3">
        <v>1.17</v>
      </c>
      <c r="H10" s="3">
        <v>2750.0</v>
      </c>
      <c r="I10" s="3" t="s">
        <v>27</v>
      </c>
      <c r="J10" s="6" t="s">
        <v>28</v>
      </c>
      <c r="K10" s="6" t="s">
        <v>29</v>
      </c>
    </row>
    <row r="12">
      <c r="A12" s="4" t="s">
        <v>30</v>
      </c>
    </row>
    <row r="14">
      <c r="A14" s="4" t="s">
        <v>31</v>
      </c>
    </row>
    <row r="15">
      <c r="A15" s="4" t="s">
        <v>32</v>
      </c>
    </row>
    <row r="16">
      <c r="A16" s="4" t="s">
        <v>33</v>
      </c>
    </row>
  </sheetData>
  <hyperlinks>
    <hyperlink r:id="rId1" ref="J7"/>
    <hyperlink r:id="rId2" ref="K7"/>
    <hyperlink r:id="rId3" ref="J8"/>
    <hyperlink r:id="rId4" ref="K8"/>
    <hyperlink r:id="rId5" ref="J9"/>
    <hyperlink r:id="rId6" ref="K9"/>
    <hyperlink r:id="rId7" ref="J10"/>
    <hyperlink r:id="rId8" ref="K10"/>
  </hyperlinks>
  <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6.75"/>
    <col customWidth="1" min="8" max="8" width="15.38"/>
  </cols>
  <sheetData>
    <row r="1">
      <c r="A1" s="1" t="s">
        <v>34</v>
      </c>
    </row>
    <row r="3">
      <c r="B3" s="2"/>
      <c r="C3" s="2"/>
      <c r="D3" s="2"/>
      <c r="E3" s="2"/>
      <c r="F3" s="2"/>
      <c r="G3" s="3" t="s">
        <v>35</v>
      </c>
    </row>
    <row r="4">
      <c r="A4" s="4" t="s">
        <v>36</v>
      </c>
      <c r="B4" s="3" t="s">
        <v>8</v>
      </c>
      <c r="C4" s="3" t="s">
        <v>9</v>
      </c>
      <c r="D4" s="3" t="s">
        <v>37</v>
      </c>
      <c r="E4" s="3" t="s">
        <v>38</v>
      </c>
      <c r="F4" s="3" t="s">
        <v>39</v>
      </c>
      <c r="G4" s="3" t="s">
        <v>40</v>
      </c>
      <c r="H4" s="4" t="s">
        <v>41</v>
      </c>
      <c r="I4" s="3" t="s">
        <v>42</v>
      </c>
      <c r="J4" s="4" t="s">
        <v>15</v>
      </c>
    </row>
    <row r="5">
      <c r="B5" s="2"/>
      <c r="C5" s="2"/>
      <c r="D5" s="2"/>
      <c r="E5" s="2"/>
      <c r="F5" s="2"/>
      <c r="G5" s="2"/>
      <c r="I5" s="2"/>
    </row>
    <row r="6">
      <c r="A6" s="4" t="s">
        <v>43</v>
      </c>
      <c r="B6" s="2"/>
      <c r="C6" s="2"/>
      <c r="D6" s="2"/>
      <c r="E6" s="2"/>
      <c r="F6" s="2"/>
      <c r="G6" s="2"/>
      <c r="I6" s="2"/>
    </row>
    <row r="7">
      <c r="B7" s="2"/>
      <c r="C7" s="2"/>
      <c r="D7" s="2"/>
      <c r="E7" s="2"/>
      <c r="F7" s="2"/>
      <c r="G7" s="2"/>
      <c r="I7" s="2"/>
    </row>
    <row r="8">
      <c r="A8" s="4" t="s">
        <v>44</v>
      </c>
      <c r="B8" s="5">
        <v>-75.21636667</v>
      </c>
      <c r="C8" s="5">
        <v>-110.9624333</v>
      </c>
      <c r="D8" s="3">
        <v>140.0</v>
      </c>
      <c r="E8" s="8">
        <v>8.2</v>
      </c>
      <c r="F8" s="3">
        <v>2.7</v>
      </c>
      <c r="G8" s="9">
        <v>0.9964</v>
      </c>
      <c r="H8" s="4" t="s">
        <v>45</v>
      </c>
      <c r="I8" s="10">
        <v>43840.0</v>
      </c>
      <c r="J8" s="7" t="s">
        <v>46</v>
      </c>
    </row>
    <row r="9">
      <c r="A9" s="4" t="s">
        <v>47</v>
      </c>
      <c r="B9" s="5">
        <v>-75.21651667</v>
      </c>
      <c r="C9" s="5">
        <v>-110.9626667</v>
      </c>
      <c r="D9" s="3">
        <v>147.0</v>
      </c>
      <c r="E9" s="8">
        <v>8.2</v>
      </c>
      <c r="F9" s="3">
        <v>2.7</v>
      </c>
      <c r="G9" s="9">
        <v>0.9964</v>
      </c>
      <c r="H9" s="4" t="s">
        <v>45</v>
      </c>
      <c r="I9" s="10">
        <v>43840.0</v>
      </c>
      <c r="J9" s="7" t="s">
        <v>48</v>
      </c>
    </row>
    <row r="10">
      <c r="A10" s="4" t="s">
        <v>49</v>
      </c>
      <c r="B10" s="5">
        <v>-75.21663333</v>
      </c>
      <c r="C10" s="5">
        <v>-110.9629333</v>
      </c>
      <c r="D10" s="3">
        <v>151.0</v>
      </c>
      <c r="E10" s="8">
        <v>8.2</v>
      </c>
      <c r="F10" s="3">
        <v>2.7</v>
      </c>
      <c r="G10" s="9">
        <v>0.9964</v>
      </c>
      <c r="H10" s="4" t="s">
        <v>45</v>
      </c>
      <c r="I10" s="10">
        <v>43840.0</v>
      </c>
      <c r="J10" s="7" t="s">
        <v>50</v>
      </c>
    </row>
    <row r="11">
      <c r="A11" s="4" t="s">
        <v>51</v>
      </c>
      <c r="B11" s="5">
        <v>-75.21626</v>
      </c>
      <c r="C11" s="5">
        <v>-110.96298</v>
      </c>
      <c r="D11" s="3">
        <v>161.0</v>
      </c>
      <c r="E11" s="8">
        <v>5.6</v>
      </c>
      <c r="F11" s="3">
        <v>2.7</v>
      </c>
      <c r="G11" s="9">
        <v>0.9951</v>
      </c>
      <c r="H11" s="4" t="s">
        <v>45</v>
      </c>
      <c r="I11" s="10">
        <v>43840.0</v>
      </c>
      <c r="J11" s="7" t="s">
        <v>52</v>
      </c>
    </row>
    <row r="12">
      <c r="A12" s="4" t="s">
        <v>53</v>
      </c>
      <c r="B12" s="5">
        <v>-75.21674</v>
      </c>
      <c r="C12" s="5">
        <v>-110.96289</v>
      </c>
      <c r="D12" s="3">
        <v>165.0</v>
      </c>
      <c r="E12" s="8">
        <v>7.0</v>
      </c>
      <c r="F12" s="3">
        <v>2.7</v>
      </c>
      <c r="G12" s="9">
        <v>0.9951</v>
      </c>
      <c r="H12" s="4" t="s">
        <v>45</v>
      </c>
      <c r="I12" s="10">
        <v>43840.0</v>
      </c>
      <c r="J12" s="7" t="s">
        <v>54</v>
      </c>
    </row>
    <row r="13">
      <c r="A13" s="4" t="s">
        <v>55</v>
      </c>
      <c r="B13" s="5">
        <v>-75.21695</v>
      </c>
      <c r="C13" s="5">
        <v>-110.96312</v>
      </c>
      <c r="D13" s="3">
        <v>181.0</v>
      </c>
      <c r="E13" s="8">
        <v>5.3</v>
      </c>
      <c r="F13" s="3">
        <v>2.7</v>
      </c>
      <c r="G13" s="9">
        <v>0.9951</v>
      </c>
      <c r="H13" s="4" t="s">
        <v>45</v>
      </c>
      <c r="I13" s="10">
        <v>43840.0</v>
      </c>
      <c r="J13" s="7" t="s">
        <v>56</v>
      </c>
    </row>
    <row r="14">
      <c r="A14" s="4" t="s">
        <v>57</v>
      </c>
      <c r="B14" s="5">
        <v>-75.21798</v>
      </c>
      <c r="C14" s="5">
        <v>-110.96249</v>
      </c>
      <c r="D14" s="3">
        <v>209.0</v>
      </c>
      <c r="E14" s="8">
        <v>3.4</v>
      </c>
      <c r="F14" s="3">
        <v>2.7</v>
      </c>
      <c r="G14" s="9">
        <v>0.9933</v>
      </c>
      <c r="H14" s="4" t="s">
        <v>45</v>
      </c>
      <c r="I14" s="10">
        <v>43840.0</v>
      </c>
      <c r="J14" s="7" t="s">
        <v>58</v>
      </c>
    </row>
    <row r="15">
      <c r="A15" s="4" t="s">
        <v>59</v>
      </c>
      <c r="B15" s="5">
        <v>-75.21815</v>
      </c>
      <c r="C15" s="5">
        <v>-110.96219</v>
      </c>
      <c r="D15" s="3">
        <v>223.0</v>
      </c>
      <c r="E15" s="8">
        <v>6.4</v>
      </c>
      <c r="F15" s="3">
        <v>2.7</v>
      </c>
      <c r="G15" s="9">
        <v>0.9933</v>
      </c>
      <c r="H15" s="4" t="s">
        <v>45</v>
      </c>
      <c r="I15" s="10">
        <v>43840.0</v>
      </c>
      <c r="J15" s="7" t="s">
        <v>60</v>
      </c>
    </row>
    <row r="16">
      <c r="A16" s="4" t="s">
        <v>61</v>
      </c>
      <c r="B16" s="5">
        <v>-75.21854</v>
      </c>
      <c r="C16" s="5">
        <v>-110.96127</v>
      </c>
      <c r="D16" s="3">
        <v>236.0</v>
      </c>
      <c r="E16" s="8">
        <v>6.1</v>
      </c>
      <c r="F16" s="3">
        <v>2.7</v>
      </c>
      <c r="G16" s="9">
        <v>0.993</v>
      </c>
      <c r="H16" s="4" t="s">
        <v>45</v>
      </c>
      <c r="I16" s="10">
        <v>43840.0</v>
      </c>
      <c r="J16" s="7" t="s">
        <v>62</v>
      </c>
    </row>
    <row r="17">
      <c r="A17" s="4" t="s">
        <v>63</v>
      </c>
      <c r="B17" s="5">
        <v>-75.21881</v>
      </c>
      <c r="C17" s="5">
        <v>-110.96068</v>
      </c>
      <c r="D17" s="3">
        <v>248.0</v>
      </c>
      <c r="E17" s="8">
        <v>3.2</v>
      </c>
      <c r="F17" s="3">
        <v>2.7</v>
      </c>
      <c r="G17" s="9">
        <v>0.9936</v>
      </c>
      <c r="H17" s="4" t="s">
        <v>45</v>
      </c>
      <c r="I17" s="10">
        <v>43840.0</v>
      </c>
      <c r="J17" s="7" t="s">
        <v>64</v>
      </c>
    </row>
    <row r="18">
      <c r="A18" s="4" t="s">
        <v>65</v>
      </c>
      <c r="B18" s="5">
        <v>-75.21927</v>
      </c>
      <c r="C18" s="5">
        <v>-110.95924</v>
      </c>
      <c r="D18" s="3">
        <v>281.0</v>
      </c>
      <c r="E18" s="8">
        <v>4.9</v>
      </c>
      <c r="F18" s="3">
        <v>2.7</v>
      </c>
      <c r="G18" s="9">
        <v>0.9936</v>
      </c>
      <c r="H18" s="4" t="s">
        <v>45</v>
      </c>
      <c r="I18" s="10">
        <v>43840.0</v>
      </c>
      <c r="J18" s="7" t="s">
        <v>66</v>
      </c>
    </row>
    <row r="19">
      <c r="A19" s="4" t="s">
        <v>67</v>
      </c>
      <c r="B19" s="5">
        <v>-75.22079</v>
      </c>
      <c r="C19" s="5">
        <v>-110.9593</v>
      </c>
      <c r="D19" s="3">
        <v>338.0</v>
      </c>
      <c r="E19" s="8">
        <v>5.9</v>
      </c>
      <c r="F19" s="3">
        <v>2.7</v>
      </c>
      <c r="G19" s="9">
        <v>0.9996</v>
      </c>
      <c r="H19" s="4" t="s">
        <v>68</v>
      </c>
      <c r="I19" s="10">
        <v>43840.0</v>
      </c>
      <c r="J19" s="7" t="s">
        <v>69</v>
      </c>
    </row>
    <row r="20">
      <c r="B20" s="11"/>
      <c r="C20" s="11"/>
      <c r="D20" s="2"/>
      <c r="E20" s="12"/>
      <c r="F20" s="2"/>
      <c r="G20" s="13"/>
      <c r="I20" s="2"/>
    </row>
    <row r="21">
      <c r="A21" s="4" t="s">
        <v>70</v>
      </c>
      <c r="B21" s="11"/>
      <c r="C21" s="11"/>
      <c r="D21" s="2"/>
      <c r="E21" s="12"/>
      <c r="F21" s="2"/>
      <c r="G21" s="13"/>
      <c r="I21" s="2"/>
    </row>
    <row r="22">
      <c r="B22" s="11"/>
      <c r="C22" s="11"/>
      <c r="D22" s="2"/>
      <c r="E22" s="12"/>
      <c r="F22" s="2"/>
      <c r="G22" s="13"/>
      <c r="I22" s="2"/>
    </row>
    <row r="23">
      <c r="A23" s="4" t="s">
        <v>71</v>
      </c>
      <c r="B23" s="5">
        <v>-75.220579</v>
      </c>
      <c r="C23" s="5">
        <v>-110.959817</v>
      </c>
      <c r="D23" s="14">
        <v>334.0</v>
      </c>
      <c r="E23" s="8">
        <v>3.47</v>
      </c>
      <c r="F23" s="3">
        <v>2.7</v>
      </c>
      <c r="G23" s="9">
        <v>0.9993</v>
      </c>
      <c r="H23" s="4" t="s">
        <v>72</v>
      </c>
      <c r="I23" s="10">
        <v>42375.0</v>
      </c>
      <c r="J23" s="7" t="str">
        <f t="shared" ref="J23:J30" si="1">CONCATENATE("http://antarctica.ice-d.org/sample/JJ2015-",A23)</f>
        <v>http://antarctica.ice-d.org/sample/JJ2015-KAY-101</v>
      </c>
    </row>
    <row r="24">
      <c r="A24" s="4" t="s">
        <v>73</v>
      </c>
      <c r="B24" s="5">
        <v>-75.219622</v>
      </c>
      <c r="C24" s="5">
        <v>-110.95909</v>
      </c>
      <c r="D24" s="14">
        <v>301.818999</v>
      </c>
      <c r="E24" s="8">
        <v>1.9999</v>
      </c>
      <c r="F24" s="3">
        <v>2.7</v>
      </c>
      <c r="G24" s="9">
        <v>0.9975</v>
      </c>
      <c r="H24" s="4" t="s">
        <v>74</v>
      </c>
      <c r="I24" s="10">
        <v>42375.0</v>
      </c>
      <c r="J24" s="7" t="str">
        <f t="shared" si="1"/>
        <v>http://antarctica.ice-d.org/sample/JJ2015-KAY-103</v>
      </c>
    </row>
    <row r="25">
      <c r="A25" s="4" t="s">
        <v>75</v>
      </c>
      <c r="B25" s="5">
        <v>-75.216509</v>
      </c>
      <c r="C25" s="5">
        <v>-110.962679</v>
      </c>
      <c r="D25" s="14">
        <v>149.831999</v>
      </c>
      <c r="E25" s="8">
        <v>1.9999</v>
      </c>
      <c r="F25" s="3">
        <v>2.7</v>
      </c>
      <c r="G25" s="9">
        <v>0.9933</v>
      </c>
      <c r="H25" s="4" t="s">
        <v>76</v>
      </c>
      <c r="I25" s="10">
        <v>42375.0</v>
      </c>
      <c r="J25" s="15" t="str">
        <f t="shared" si="1"/>
        <v>http://antarctica.ice-d.org/sample/JJ2015-KAY-105</v>
      </c>
    </row>
    <row r="26">
      <c r="A26" s="4" t="s">
        <v>77</v>
      </c>
      <c r="B26" s="5">
        <v>-75.216743</v>
      </c>
      <c r="C26" s="5">
        <v>-110.962919</v>
      </c>
      <c r="D26" s="14">
        <v>160.011999</v>
      </c>
      <c r="E26" s="8">
        <v>3.21</v>
      </c>
      <c r="F26" s="3">
        <v>2.7</v>
      </c>
      <c r="G26" s="9">
        <v>0.9961</v>
      </c>
      <c r="H26" s="4" t="s">
        <v>72</v>
      </c>
      <c r="I26" s="10">
        <v>42375.0</v>
      </c>
      <c r="J26" s="15" t="str">
        <f t="shared" si="1"/>
        <v>http://antarctica.ice-d.org/sample/JJ2015-KAY-107</v>
      </c>
    </row>
    <row r="27">
      <c r="A27" s="4" t="s">
        <v>78</v>
      </c>
      <c r="B27" s="5">
        <v>-75.216867</v>
      </c>
      <c r="C27" s="5">
        <v>-110.963084</v>
      </c>
      <c r="D27" s="14">
        <v>166.619999</v>
      </c>
      <c r="E27" s="8">
        <v>4.27</v>
      </c>
      <c r="F27" s="3">
        <v>2.7</v>
      </c>
      <c r="G27" s="9">
        <v>0.9942</v>
      </c>
      <c r="H27" s="4" t="s">
        <v>72</v>
      </c>
      <c r="I27" s="10">
        <v>42376.0</v>
      </c>
      <c r="J27" s="15" t="str">
        <f t="shared" si="1"/>
        <v>http://antarctica.ice-d.org/sample/JJ2015-KAY-108</v>
      </c>
    </row>
    <row r="28">
      <c r="A28" s="4" t="s">
        <v>79</v>
      </c>
      <c r="B28" s="5">
        <v>-75.216969</v>
      </c>
      <c r="C28" s="5">
        <v>-110.963212</v>
      </c>
      <c r="D28" s="14">
        <v>170.414999</v>
      </c>
      <c r="E28" s="8">
        <v>1.9999</v>
      </c>
      <c r="F28" s="3">
        <v>2.7</v>
      </c>
      <c r="G28" s="9">
        <v>0.9972</v>
      </c>
      <c r="H28" s="4" t="s">
        <v>72</v>
      </c>
      <c r="I28" s="10">
        <v>42376.0</v>
      </c>
      <c r="J28" s="15" t="str">
        <f t="shared" si="1"/>
        <v>http://antarctica.ice-d.org/sample/JJ2015-KAY-109</v>
      </c>
    </row>
    <row r="29">
      <c r="A29" s="4" t="s">
        <v>80</v>
      </c>
      <c r="B29" s="5">
        <v>-75.216759</v>
      </c>
      <c r="C29" s="5">
        <v>-110.962986</v>
      </c>
      <c r="D29" s="14">
        <v>161.362999</v>
      </c>
      <c r="E29" s="8">
        <v>1.9999</v>
      </c>
      <c r="F29" s="3">
        <v>2.7</v>
      </c>
      <c r="G29" s="9">
        <v>0.9967</v>
      </c>
      <c r="H29" s="4" t="s">
        <v>72</v>
      </c>
      <c r="I29" s="10">
        <v>42376.0</v>
      </c>
      <c r="J29" s="15" t="str">
        <f t="shared" si="1"/>
        <v>http://antarctica.ice-d.org/sample/JJ2015-KAY-110</v>
      </c>
    </row>
    <row r="30">
      <c r="A30" s="4" t="s">
        <v>81</v>
      </c>
      <c r="B30" s="5">
        <v>-75.216605</v>
      </c>
      <c r="C30" s="5">
        <v>-110.962824</v>
      </c>
      <c r="D30" s="14">
        <v>153.645999</v>
      </c>
      <c r="E30" s="8">
        <v>1.9999</v>
      </c>
      <c r="F30" s="3">
        <v>2.7</v>
      </c>
      <c r="G30" s="9">
        <v>0.9941</v>
      </c>
      <c r="H30" s="4" t="s">
        <v>72</v>
      </c>
      <c r="I30" s="10">
        <v>42376.0</v>
      </c>
      <c r="J30" s="15" t="str">
        <f t="shared" si="1"/>
        <v>http://antarctica.ice-d.org/sample/JJ2015-KAY-111</v>
      </c>
    </row>
    <row r="32">
      <c r="A32" s="4" t="s">
        <v>30</v>
      </c>
    </row>
    <row r="34">
      <c r="A34" s="4" t="s">
        <v>82</v>
      </c>
    </row>
    <row r="35">
      <c r="A35" s="4" t="s">
        <v>83</v>
      </c>
    </row>
    <row r="36">
      <c r="A36" s="4" t="s">
        <v>84</v>
      </c>
    </row>
  </sheetData>
  <hyperlinks>
    <hyperlink r:id="rId1" ref="J8"/>
    <hyperlink r:id="rId2" ref="J9"/>
    <hyperlink r:id="rId3" ref="J10"/>
    <hyperlink r:id="rId4" ref="J11"/>
    <hyperlink r:id="rId5" ref="J12"/>
    <hyperlink r:id="rId6" ref="J13"/>
    <hyperlink r:id="rId7" ref="J14"/>
    <hyperlink r:id="rId8" ref="J15"/>
    <hyperlink r:id="rId9" ref="J16"/>
    <hyperlink r:id="rId10" ref="J17"/>
    <hyperlink r:id="rId11" ref="J18"/>
    <hyperlink r:id="rId12" ref="J19"/>
  </hyperlinks>
  <drawing r:id="rId1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1.0"/>
    <col customWidth="1" min="2" max="2" width="20.0"/>
  </cols>
  <sheetData>
    <row r="1">
      <c r="A1" s="1" t="s">
        <v>85</v>
      </c>
    </row>
    <row r="2">
      <c r="B2" s="3"/>
    </row>
    <row r="3">
      <c r="B3" s="3" t="s">
        <v>86</v>
      </c>
    </row>
    <row r="4">
      <c r="A4" s="4" t="s">
        <v>36</v>
      </c>
      <c r="B4" s="3" t="s">
        <v>87</v>
      </c>
    </row>
    <row r="5">
      <c r="B5" s="3" t="s">
        <v>88</v>
      </c>
    </row>
    <row r="6">
      <c r="B6" s="2"/>
    </row>
    <row r="7">
      <c r="A7" s="4" t="s">
        <v>89</v>
      </c>
      <c r="B7" s="3">
        <v>2.76</v>
      </c>
    </row>
    <row r="8">
      <c r="A8" s="4" t="s">
        <v>90</v>
      </c>
      <c r="B8" s="3">
        <v>2.71</v>
      </c>
    </row>
    <row r="9">
      <c r="A9" s="4" t="s">
        <v>91</v>
      </c>
      <c r="B9" s="3">
        <v>2.71</v>
      </c>
    </row>
    <row r="10">
      <c r="A10" s="4" t="s">
        <v>92</v>
      </c>
      <c r="B10" s="3">
        <v>2.69</v>
      </c>
    </row>
    <row r="11">
      <c r="A11" s="4" t="s">
        <v>93</v>
      </c>
      <c r="B11" s="3">
        <v>2.72</v>
      </c>
    </row>
    <row r="12">
      <c r="A12" s="4" t="s">
        <v>94</v>
      </c>
      <c r="B12" s="3">
        <v>2.67</v>
      </c>
    </row>
    <row r="13">
      <c r="A13" s="4" t="s">
        <v>95</v>
      </c>
      <c r="B13" s="3">
        <v>2.71</v>
      </c>
    </row>
    <row r="14">
      <c r="A14" s="4" t="s">
        <v>96</v>
      </c>
      <c r="B14" s="3">
        <v>2.78</v>
      </c>
    </row>
    <row r="15">
      <c r="A15" s="4" t="s">
        <v>97</v>
      </c>
      <c r="B15" s="3">
        <v>2.81</v>
      </c>
    </row>
    <row r="16">
      <c r="A16" s="4" t="s">
        <v>98</v>
      </c>
      <c r="B16" s="3">
        <v>2.76</v>
      </c>
    </row>
    <row r="17">
      <c r="A17" s="4" t="s">
        <v>99</v>
      </c>
      <c r="B17" s="3">
        <v>2.77</v>
      </c>
    </row>
    <row r="18">
      <c r="A18" s="4" t="s">
        <v>100</v>
      </c>
      <c r="B18" s="3">
        <v>2.76</v>
      </c>
    </row>
    <row r="19">
      <c r="A19" s="4" t="s">
        <v>101</v>
      </c>
      <c r="B19" s="3">
        <v>2.79</v>
      </c>
    </row>
    <row r="20">
      <c r="A20" s="4" t="s">
        <v>102</v>
      </c>
      <c r="B20" s="3">
        <v>2.83</v>
      </c>
    </row>
    <row r="21">
      <c r="A21" s="4" t="s">
        <v>103</v>
      </c>
      <c r="B21" s="3">
        <v>2.81</v>
      </c>
    </row>
    <row r="22">
      <c r="A22" s="4" t="s">
        <v>104</v>
      </c>
      <c r="B22" s="3">
        <v>2.78</v>
      </c>
    </row>
    <row r="23">
      <c r="A23" s="4" t="s">
        <v>105</v>
      </c>
      <c r="B23" s="3">
        <v>2.95</v>
      </c>
    </row>
    <row r="25">
      <c r="A25" s="16" t="s">
        <v>106</v>
      </c>
      <c r="B25" s="17">
        <f>average(B7:B23)</f>
        <v>2.765294118</v>
      </c>
    </row>
    <row r="26">
      <c r="A26" s="16" t="s">
        <v>107</v>
      </c>
      <c r="B26" s="17">
        <f>stdev(B7:B23)</f>
        <v>0.06587086297</v>
      </c>
    </row>
    <row r="28">
      <c r="A28" s="4" t="s">
        <v>108</v>
      </c>
    </row>
  </sheetData>
  <drawing r:id="rId1"/>
</worksheet>
</file>